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<sst xmlns="http://schemas.openxmlformats.org/spreadsheetml/2006/main" count="55" uniqueCount="41">
  <si>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Score</t>
  </si>
  <si>
    <t>topp</t>
  </si>
  <si>
    <t>bunn</t>
  </si>
  <si>
    <t>Ventet score</t>
  </si>
  <si>
    <t>Score ved det andre bordet</t>
  </si>
  <si>
    <t>Konsekvensscore</t>
  </si>
  <si>
    <t>Egne feilscore</t>
  </si>
  <si>
    <t>Resultat</t>
  </si>
  <si>
    <t>NS</t>
  </si>
  <si>
    <t>IMP NS</t>
  </si>
  <si>
    <t>IMP ØV</t>
  </si>
  <si>
    <t>NS poeng</t>
  </si>
  <si>
    <t>ØV poeng</t>
  </si>
  <si>
    <t>Lagturnering (arbeid alltid på skjemaet i åpent rom)</t>
  </si>
  <si>
    <t>V sc</t>
  </si>
  <si>
    <t>Cons Sc</t>
  </si>
  <si>
    <t>Sub sc</t>
  </si>
  <si>
    <t>Res feilende = ventet</t>
  </si>
  <si>
    <t>Res ikke feil = ventet - (cons-Egne feil)</t>
  </si>
  <si>
    <t>Middel</t>
  </si>
  <si>
    <t>Score +-</t>
  </si>
  <si>
    <t>Score + -</t>
  </si>
  <si>
    <t>Res</t>
  </si>
  <si>
    <t>diff</t>
  </si>
  <si>
    <t>NS feil</t>
  </si>
  <si>
    <t>Res feilende = diff + ventet</t>
  </si>
  <si>
    <t>Res ikke feil = diff + ventet - cons + Egne feil)</t>
  </si>
  <si>
    <t>Sum</t>
  </si>
  <si>
    <t>Calculating the subsequent consequent score</t>
  </si>
  <si>
    <t>Frequecy</t>
  </si>
  <si>
    <t>Expected</t>
  </si>
  <si>
    <t>Consequent</t>
  </si>
  <si>
    <t>Subsequent</t>
  </si>
  <si>
    <t>Exp score</t>
  </si>
  <si>
    <t>Sub score</t>
  </si>
  <si>
    <t>Weighted score</t>
  </si>
  <si>
    <t>Weight</t>
  </si>
  <si>
    <t>Frequenc</t>
  </si>
  <si>
    <t>W score</t>
  </si>
  <si>
    <t>Skade</t>
  </si>
  <si>
    <t>Cons sco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</si>
</sst>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9.421875" style="0" customWidth="1"/>
    <col min="3" max="3" width="8.421875" style="0" customWidth="1"/>
    <col min="4" max="4" width="13.00390625" style="0" customWidth="1"/>
  </cols>
  <sheetData>
    <row r="1" ht="27" thickBot="1">
      <c r="A1" s="18" t="s">
        <v>28</v>
      </c>
    </row>
    <row r="2" spans="1:11" ht="15.75">
      <c r="A2" s="4" t="s">
        <v>0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40</v>
      </c>
      <c r="H2" s="5" t="s">
        <v>34</v>
      </c>
      <c r="I2" s="6" t="s">
        <v>14</v>
      </c>
      <c r="J2" s="6" t="s">
        <v>15</v>
      </c>
      <c r="K2" s="7" t="s">
        <v>16</v>
      </c>
    </row>
    <row r="3" spans="1:11" ht="15.75">
      <c r="A3" s="8">
        <v>2000</v>
      </c>
      <c r="B3" s="1">
        <v>0</v>
      </c>
      <c r="C3" s="1">
        <v>0</v>
      </c>
      <c r="D3" s="1">
        <v>0</v>
      </c>
      <c r="E3" s="1">
        <v>0</v>
      </c>
      <c r="F3" s="1"/>
      <c r="G3" s="1"/>
      <c r="H3" s="1"/>
      <c r="I3" s="13">
        <f>IF(C3&gt;0,C3*F3,0)</f>
        <v>0</v>
      </c>
      <c r="J3" s="13">
        <f>IF(D3&gt;0,D3*G3,0)</f>
        <v>0</v>
      </c>
      <c r="K3" s="14">
        <f>IF(E3&gt;0,E3*H3,0)</f>
        <v>0</v>
      </c>
    </row>
    <row r="4" spans="1:11" ht="15.75">
      <c r="A4" s="8">
        <v>1700</v>
      </c>
      <c r="B4" s="1">
        <v>3</v>
      </c>
      <c r="C4" s="1">
        <v>0</v>
      </c>
      <c r="D4" s="1">
        <v>0</v>
      </c>
      <c r="E4" s="1">
        <v>1</v>
      </c>
      <c r="F4" s="1">
        <f aca="true" t="shared" si="0" ref="F4:F11">F5+B5+C5+B4+C4</f>
        <v>244</v>
      </c>
      <c r="G4" s="1">
        <f aca="true" t="shared" si="1" ref="G4:G11">G5+B5+D5+B4+D4</f>
        <v>244</v>
      </c>
      <c r="H4" s="1">
        <f aca="true" t="shared" si="2" ref="H4:H11">H5+B5+E5+B4+E4</f>
        <v>243</v>
      </c>
      <c r="I4" s="13">
        <f aca="true" t="shared" si="3" ref="I4:I19">IF(C4&gt;0,C4*F4,0)</f>
        <v>0</v>
      </c>
      <c r="J4" s="13">
        <f aca="true" t="shared" si="4" ref="J4:J19">IF(D4&gt;0,D4*G4,0)</f>
        <v>0</v>
      </c>
      <c r="K4" s="14">
        <f aca="true" t="shared" si="5" ref="K4:K19">IF(E4&gt;0,E4*H4,0)</f>
        <v>243</v>
      </c>
    </row>
    <row r="5" spans="1:11" ht="15.75">
      <c r="A5" s="8">
        <v>1400</v>
      </c>
      <c r="B5" s="1">
        <v>1</v>
      </c>
      <c r="C5" s="1">
        <v>0</v>
      </c>
      <c r="D5" s="1">
        <v>0</v>
      </c>
      <c r="E5" s="1">
        <v>0</v>
      </c>
      <c r="F5" s="1">
        <f t="shared" si="0"/>
        <v>240</v>
      </c>
      <c r="G5" s="1">
        <f t="shared" si="1"/>
        <v>240</v>
      </c>
      <c r="H5" s="1">
        <f t="shared" si="2"/>
        <v>238</v>
      </c>
      <c r="I5" s="13">
        <f t="shared" si="3"/>
        <v>0</v>
      </c>
      <c r="J5" s="13">
        <f t="shared" si="4"/>
        <v>0</v>
      </c>
      <c r="K5" s="14">
        <f t="shared" si="5"/>
        <v>0</v>
      </c>
    </row>
    <row r="6" spans="1:11" ht="15.75">
      <c r="A6" s="8">
        <v>1100</v>
      </c>
      <c r="B6" s="1">
        <v>10</v>
      </c>
      <c r="C6" s="1">
        <v>0</v>
      </c>
      <c r="D6" s="1">
        <v>0</v>
      </c>
      <c r="E6" s="1">
        <v>0</v>
      </c>
      <c r="F6" s="1">
        <f t="shared" si="0"/>
        <v>229</v>
      </c>
      <c r="G6" s="1">
        <f t="shared" si="1"/>
        <v>229</v>
      </c>
      <c r="H6" s="1">
        <f t="shared" si="2"/>
        <v>227</v>
      </c>
      <c r="I6" s="13">
        <f t="shared" si="3"/>
        <v>0</v>
      </c>
      <c r="J6" s="13">
        <f t="shared" si="4"/>
        <v>0</v>
      </c>
      <c r="K6" s="14">
        <f t="shared" si="5"/>
        <v>0</v>
      </c>
    </row>
    <row r="7" spans="1:11" ht="15.75">
      <c r="A7" s="8">
        <v>800</v>
      </c>
      <c r="B7" s="1">
        <v>14</v>
      </c>
      <c r="C7" s="1">
        <v>0</v>
      </c>
      <c r="D7" s="1">
        <v>0</v>
      </c>
      <c r="E7" s="1">
        <v>0</v>
      </c>
      <c r="F7" s="1">
        <f t="shared" si="0"/>
        <v>205</v>
      </c>
      <c r="G7" s="1">
        <f t="shared" si="1"/>
        <v>205</v>
      </c>
      <c r="H7" s="1">
        <f t="shared" si="2"/>
        <v>203</v>
      </c>
      <c r="I7" s="13">
        <f t="shared" si="3"/>
        <v>0</v>
      </c>
      <c r="J7" s="13">
        <f t="shared" si="4"/>
        <v>0</v>
      </c>
      <c r="K7" s="14">
        <f t="shared" si="5"/>
        <v>0</v>
      </c>
    </row>
    <row r="8" spans="1:11" ht="15.75">
      <c r="A8" s="8">
        <v>670</v>
      </c>
      <c r="B8" s="1">
        <v>2</v>
      </c>
      <c r="C8" s="1">
        <v>0</v>
      </c>
      <c r="D8" s="1">
        <v>0</v>
      </c>
      <c r="E8" s="1">
        <v>0</v>
      </c>
      <c r="F8" s="1">
        <f t="shared" si="0"/>
        <v>189</v>
      </c>
      <c r="G8" s="1">
        <f t="shared" si="1"/>
        <v>189</v>
      </c>
      <c r="H8" s="1">
        <f t="shared" si="2"/>
        <v>187</v>
      </c>
      <c r="I8" s="13">
        <f t="shared" si="3"/>
        <v>0</v>
      </c>
      <c r="J8" s="13">
        <f t="shared" si="4"/>
        <v>0</v>
      </c>
      <c r="K8" s="14">
        <f t="shared" si="5"/>
        <v>0</v>
      </c>
    </row>
    <row r="9" spans="1:11" ht="15.75">
      <c r="A9" s="8">
        <v>630</v>
      </c>
      <c r="B9" s="1">
        <v>11</v>
      </c>
      <c r="C9" s="1">
        <v>0</v>
      </c>
      <c r="D9" s="1">
        <v>0</v>
      </c>
      <c r="E9" s="1">
        <v>0</v>
      </c>
      <c r="F9" s="1">
        <f t="shared" si="0"/>
        <v>176</v>
      </c>
      <c r="G9" s="1">
        <f t="shared" si="1"/>
        <v>176</v>
      </c>
      <c r="H9" s="1">
        <f t="shared" si="2"/>
        <v>174</v>
      </c>
      <c r="I9" s="13">
        <f t="shared" si="3"/>
        <v>0</v>
      </c>
      <c r="J9" s="13">
        <f t="shared" si="4"/>
        <v>0</v>
      </c>
      <c r="K9" s="14">
        <f t="shared" si="5"/>
        <v>0</v>
      </c>
    </row>
    <row r="10" spans="1:11" ht="15.75">
      <c r="A10" s="8">
        <v>600</v>
      </c>
      <c r="B10" s="1">
        <v>20</v>
      </c>
      <c r="C10" s="1">
        <v>0</v>
      </c>
      <c r="D10" s="1">
        <v>0</v>
      </c>
      <c r="E10" s="1">
        <v>0</v>
      </c>
      <c r="F10" s="1">
        <f t="shared" si="0"/>
        <v>145</v>
      </c>
      <c r="G10" s="1">
        <f t="shared" si="1"/>
        <v>145</v>
      </c>
      <c r="H10" s="1">
        <f t="shared" si="2"/>
        <v>143</v>
      </c>
      <c r="I10" s="13">
        <f t="shared" si="3"/>
        <v>0</v>
      </c>
      <c r="J10" s="13">
        <f t="shared" si="4"/>
        <v>0</v>
      </c>
      <c r="K10" s="14">
        <f t="shared" si="5"/>
        <v>0</v>
      </c>
    </row>
    <row r="11" spans="1:11" ht="15.75">
      <c r="A11" s="8">
        <v>500</v>
      </c>
      <c r="B11" s="1">
        <v>21</v>
      </c>
      <c r="C11" s="1">
        <v>0</v>
      </c>
      <c r="D11" s="1">
        <v>0</v>
      </c>
      <c r="E11" s="1">
        <v>0</v>
      </c>
      <c r="F11" s="1">
        <f t="shared" si="0"/>
        <v>104</v>
      </c>
      <c r="G11" s="1">
        <f t="shared" si="1"/>
        <v>104</v>
      </c>
      <c r="H11" s="1">
        <f t="shared" si="2"/>
        <v>102</v>
      </c>
      <c r="I11" s="13">
        <f t="shared" si="3"/>
        <v>0</v>
      </c>
      <c r="J11" s="13">
        <f t="shared" si="4"/>
        <v>0</v>
      </c>
      <c r="K11" s="14">
        <f t="shared" si="5"/>
        <v>0</v>
      </c>
    </row>
    <row r="12" spans="1:11" ht="15.75">
      <c r="A12" s="8">
        <v>180</v>
      </c>
      <c r="B12" s="1">
        <v>2</v>
      </c>
      <c r="C12" s="1">
        <v>0</v>
      </c>
      <c r="D12" s="1">
        <v>0</v>
      </c>
      <c r="E12" s="1">
        <v>0</v>
      </c>
      <c r="F12" s="1">
        <f aca="true" t="shared" si="6" ref="F12:F18">F13+B13+C13+B12+C12</f>
        <v>81</v>
      </c>
      <c r="G12" s="1">
        <f aca="true" t="shared" si="7" ref="G12:G18">G13+B13+D13+B12+D12</f>
        <v>81</v>
      </c>
      <c r="H12" s="1">
        <f aca="true" t="shared" si="8" ref="H12:H18">H13+B13+E13+B12+E12</f>
        <v>79</v>
      </c>
      <c r="I12" s="13">
        <f t="shared" si="3"/>
        <v>0</v>
      </c>
      <c r="J12" s="13">
        <f t="shared" si="4"/>
        <v>0</v>
      </c>
      <c r="K12" s="14">
        <f t="shared" si="5"/>
        <v>0</v>
      </c>
    </row>
    <row r="13" spans="1:11" ht="15.75">
      <c r="A13" s="8">
        <v>150</v>
      </c>
      <c r="B13" s="1">
        <v>28</v>
      </c>
      <c r="C13" s="1">
        <v>0</v>
      </c>
      <c r="D13" s="1">
        <v>0</v>
      </c>
      <c r="E13" s="1">
        <v>0</v>
      </c>
      <c r="F13" s="1">
        <f t="shared" si="6"/>
        <v>51</v>
      </c>
      <c r="G13" s="1">
        <f t="shared" si="7"/>
        <v>51</v>
      </c>
      <c r="H13" s="1">
        <f t="shared" si="8"/>
        <v>49</v>
      </c>
      <c r="I13" s="13">
        <f aca="true" t="shared" si="9" ref="I13:K14">IF(C13&gt;0,C13*F13,0)</f>
        <v>0</v>
      </c>
      <c r="J13" s="13">
        <f t="shared" si="9"/>
        <v>0</v>
      </c>
      <c r="K13" s="14">
        <f t="shared" si="9"/>
        <v>0</v>
      </c>
    </row>
    <row r="14" spans="1:11" ht="15.75">
      <c r="A14" s="8">
        <v>-100</v>
      </c>
      <c r="B14" s="1">
        <v>11</v>
      </c>
      <c r="C14" s="1">
        <v>1</v>
      </c>
      <c r="D14" s="1">
        <v>1</v>
      </c>
      <c r="E14" s="1">
        <v>0</v>
      </c>
      <c r="F14" s="1">
        <f t="shared" si="6"/>
        <v>11</v>
      </c>
      <c r="G14" s="1">
        <f t="shared" si="7"/>
        <v>11</v>
      </c>
      <c r="H14" s="1">
        <f t="shared" si="8"/>
        <v>10</v>
      </c>
      <c r="I14" s="13">
        <f t="shared" si="9"/>
        <v>11</v>
      </c>
      <c r="J14" s="13">
        <f t="shared" si="9"/>
        <v>11</v>
      </c>
      <c r="K14" s="14">
        <f t="shared" si="9"/>
        <v>0</v>
      </c>
    </row>
    <row r="15" spans="1:11" ht="15.75">
      <c r="A15" s="8">
        <v>-200</v>
      </c>
      <c r="B15" s="1">
        <v>0</v>
      </c>
      <c r="C15" s="1">
        <v>0</v>
      </c>
      <c r="D15" s="1">
        <v>0</v>
      </c>
      <c r="E15" s="1">
        <v>0</v>
      </c>
      <c r="F15" s="1">
        <f t="shared" si="6"/>
        <v>-1</v>
      </c>
      <c r="G15" s="1">
        <f t="shared" si="7"/>
        <v>-1</v>
      </c>
      <c r="H15" s="1">
        <f t="shared" si="8"/>
        <v>-1</v>
      </c>
      <c r="I15" s="13"/>
      <c r="J15" s="13"/>
      <c r="K15" s="14"/>
    </row>
    <row r="16" spans="1:11" ht="15.75">
      <c r="A16" s="8">
        <v>-300</v>
      </c>
      <c r="B16" s="1">
        <v>0</v>
      </c>
      <c r="C16" s="1">
        <v>0</v>
      </c>
      <c r="D16" s="1">
        <v>0</v>
      </c>
      <c r="E16" s="1">
        <v>0</v>
      </c>
      <c r="F16" s="1">
        <f t="shared" si="6"/>
        <v>-1</v>
      </c>
      <c r="G16" s="1">
        <f t="shared" si="7"/>
        <v>-1</v>
      </c>
      <c r="H16" s="1">
        <f t="shared" si="8"/>
        <v>-1</v>
      </c>
      <c r="I16" s="13"/>
      <c r="J16" s="13"/>
      <c r="K16" s="14"/>
    </row>
    <row r="17" spans="1:11" ht="15.75">
      <c r="A17" s="8">
        <v>-400</v>
      </c>
      <c r="B17" s="1">
        <v>0</v>
      </c>
      <c r="C17" s="1">
        <v>0</v>
      </c>
      <c r="D17" s="1">
        <v>0</v>
      </c>
      <c r="E17" s="1">
        <v>0</v>
      </c>
      <c r="F17" s="1">
        <f t="shared" si="6"/>
        <v>-1</v>
      </c>
      <c r="G17" s="1">
        <f t="shared" si="7"/>
        <v>-1</v>
      </c>
      <c r="H17" s="1">
        <f t="shared" si="8"/>
        <v>-1</v>
      </c>
      <c r="I17" s="13"/>
      <c r="J17" s="13"/>
      <c r="K17" s="14"/>
    </row>
    <row r="18" spans="1:11" ht="15.75">
      <c r="A18" s="8">
        <v>-500</v>
      </c>
      <c r="B18" s="1">
        <v>0</v>
      </c>
      <c r="C18" s="1">
        <v>0</v>
      </c>
      <c r="D18" s="1">
        <v>0</v>
      </c>
      <c r="E18" s="1">
        <v>0</v>
      </c>
      <c r="F18" s="1">
        <f t="shared" si="6"/>
        <v>-1</v>
      </c>
      <c r="G18" s="1">
        <f t="shared" si="7"/>
        <v>-1</v>
      </c>
      <c r="H18" s="1">
        <f t="shared" si="8"/>
        <v>-1</v>
      </c>
      <c r="I18" s="13"/>
      <c r="J18" s="13"/>
      <c r="K18" s="14"/>
    </row>
    <row r="19" spans="1:11" ht="15.75">
      <c r="A19" s="8" t="s">
        <v>27</v>
      </c>
      <c r="B19" s="1">
        <v>0</v>
      </c>
      <c r="C19" s="1">
        <v>0</v>
      </c>
      <c r="D19" s="1">
        <v>0</v>
      </c>
      <c r="E19" s="1">
        <v>0</v>
      </c>
      <c r="F19" s="1">
        <f>-1+B19+C19</f>
        <v>-1</v>
      </c>
      <c r="G19" s="1">
        <f>-1+B19+C19</f>
        <v>-1</v>
      </c>
      <c r="H19" s="1">
        <f>-1+B19+E19</f>
        <v>-1</v>
      </c>
      <c r="I19" s="13">
        <f t="shared" si="3"/>
        <v>0</v>
      </c>
      <c r="J19" s="13">
        <f t="shared" si="4"/>
        <v>0</v>
      </c>
      <c r="K19" s="14">
        <f t="shared" si="5"/>
        <v>0</v>
      </c>
    </row>
    <row r="20" spans="1:11" ht="15.75">
      <c r="A20" s="8"/>
      <c r="B20" s="1">
        <f>SUM(B3:B19)</f>
        <v>123</v>
      </c>
      <c r="C20" s="1">
        <f>SUM(C3:C19)</f>
        <v>1</v>
      </c>
      <c r="D20" s="1">
        <f>SUM(D3:D19)</f>
        <v>1</v>
      </c>
      <c r="E20" s="1">
        <f>SUM(E3:E19)</f>
        <v>1</v>
      </c>
      <c r="F20" s="1"/>
      <c r="G20" s="1"/>
      <c r="H20" s="1"/>
      <c r="I20" s="13">
        <f>SUM(I3:I19)</f>
        <v>11</v>
      </c>
      <c r="J20" s="13">
        <f>SUM(J3:J19)</f>
        <v>11</v>
      </c>
      <c r="K20" s="14">
        <f>SUM(K3:K19)</f>
        <v>243</v>
      </c>
    </row>
    <row r="21" spans="1:11" ht="15.75">
      <c r="A21" s="8" t="s">
        <v>39</v>
      </c>
      <c r="B21" s="1"/>
      <c r="C21" s="1"/>
      <c r="D21" s="1"/>
      <c r="E21" s="1"/>
      <c r="F21" s="1"/>
      <c r="G21" s="1"/>
      <c r="H21" s="1"/>
      <c r="I21" s="13"/>
      <c r="J21" s="13">
        <f>J20-I20</f>
        <v>0</v>
      </c>
      <c r="K21" s="14"/>
    </row>
    <row r="22" spans="1:11" ht="16.5" thickBot="1">
      <c r="A22" s="9" t="s">
        <v>0</v>
      </c>
      <c r="B22" s="10">
        <f>E22+C22-D22</f>
        <v>243</v>
      </c>
      <c r="C22" s="10">
        <f>I20</f>
        <v>11</v>
      </c>
      <c r="D22" s="10">
        <f>J20</f>
        <v>11</v>
      </c>
      <c r="E22" s="10">
        <f>K20</f>
        <v>243</v>
      </c>
      <c r="F22" s="10">
        <f>(B20+C20-1)*2-B22</f>
        <v>3</v>
      </c>
      <c r="G22" s="10" t="s">
        <v>21</v>
      </c>
      <c r="H22" s="10">
        <f>B22-(B20+C20-1)</f>
        <v>120</v>
      </c>
      <c r="I22" s="19">
        <f>(B20+C20-1)-B22</f>
        <v>-120</v>
      </c>
      <c r="J22" s="15"/>
      <c r="K22" s="16"/>
    </row>
    <row r="25" s="20" customFormat="1" ht="14.25" customHeight="1"/>
    <row r="38" ht="18">
      <c r="A38" s="11" t="s">
        <v>35</v>
      </c>
    </row>
    <row r="39" ht="13.5" thickBot="1"/>
    <row r="40" spans="1:5" ht="15">
      <c r="A40" s="21" t="s">
        <v>0</v>
      </c>
      <c r="B40" s="22" t="s">
        <v>37</v>
      </c>
      <c r="C40" s="22" t="s">
        <v>36</v>
      </c>
      <c r="D40" s="22" t="s">
        <v>0</v>
      </c>
      <c r="E40" s="23" t="s">
        <v>38</v>
      </c>
    </row>
    <row r="41" spans="1:5" ht="15">
      <c r="A41" s="24" t="s">
        <v>1</v>
      </c>
      <c r="B41" s="25">
        <v>0</v>
      </c>
      <c r="C41" s="25"/>
      <c r="D41" s="25"/>
      <c r="E41" s="26">
        <f aca="true" t="shared" si="10" ref="E41:E59">IF(C41&gt;0,C41*D41,0)</f>
        <v>0</v>
      </c>
    </row>
    <row r="42" spans="1:5" ht="15">
      <c r="A42" s="24">
        <v>1100</v>
      </c>
      <c r="B42" s="25">
        <v>0</v>
      </c>
      <c r="C42" s="25"/>
      <c r="D42" s="25">
        <f aca="true" t="shared" si="11" ref="D42:D58">D43+B43+C43+B42+C42</f>
        <v>20.999999999999996</v>
      </c>
      <c r="E42" s="26">
        <f t="shared" si="10"/>
        <v>0</v>
      </c>
    </row>
    <row r="43" spans="1:5" ht="15">
      <c r="A43" s="24">
        <v>800</v>
      </c>
      <c r="B43" s="25">
        <v>0</v>
      </c>
      <c r="C43" s="25">
        <v>0</v>
      </c>
      <c r="D43" s="25">
        <f t="shared" si="11"/>
        <v>20.999999999999996</v>
      </c>
      <c r="E43" s="26">
        <f t="shared" si="10"/>
        <v>0</v>
      </c>
    </row>
    <row r="44" spans="1:5" ht="15">
      <c r="A44" s="24">
        <v>630</v>
      </c>
      <c r="B44" s="25">
        <v>0</v>
      </c>
      <c r="C44" s="25"/>
      <c r="D44" s="25">
        <f t="shared" si="11"/>
        <v>20.999999999999996</v>
      </c>
      <c r="E44" s="26">
        <f t="shared" si="10"/>
        <v>0</v>
      </c>
    </row>
    <row r="45" spans="1:5" ht="15">
      <c r="A45" s="24">
        <v>600</v>
      </c>
      <c r="B45" s="25">
        <v>0</v>
      </c>
      <c r="C45" s="25"/>
      <c r="D45" s="25">
        <f t="shared" si="11"/>
        <v>20.999999999999996</v>
      </c>
      <c r="E45" s="26">
        <f t="shared" si="10"/>
        <v>0</v>
      </c>
    </row>
    <row r="46" spans="1:5" ht="15">
      <c r="A46" s="24">
        <v>500</v>
      </c>
      <c r="B46" s="25">
        <v>0</v>
      </c>
      <c r="C46" s="25">
        <v>0</v>
      </c>
      <c r="D46" s="25">
        <f t="shared" si="11"/>
        <v>20.999999999999996</v>
      </c>
      <c r="E46" s="26">
        <f t="shared" si="10"/>
        <v>0</v>
      </c>
    </row>
    <row r="47" spans="1:5" ht="15">
      <c r="A47" s="24">
        <v>300</v>
      </c>
      <c r="B47" s="25">
        <v>1</v>
      </c>
      <c r="C47" s="25">
        <v>0</v>
      </c>
      <c r="D47" s="25">
        <f t="shared" si="11"/>
        <v>19.999999999999996</v>
      </c>
      <c r="E47" s="26">
        <f t="shared" si="10"/>
        <v>0</v>
      </c>
    </row>
    <row r="48" spans="1:5" ht="15">
      <c r="A48" s="24">
        <v>180</v>
      </c>
      <c r="B48" s="25">
        <v>0</v>
      </c>
      <c r="C48" s="25"/>
      <c r="D48" s="25">
        <f t="shared" si="11"/>
        <v>18.999999999999996</v>
      </c>
      <c r="E48" s="26">
        <f t="shared" si="10"/>
        <v>0</v>
      </c>
    </row>
    <row r="49" spans="1:5" ht="15">
      <c r="A49" s="24">
        <v>150</v>
      </c>
      <c r="B49" s="25">
        <v>2</v>
      </c>
      <c r="C49" s="25">
        <v>0.33</v>
      </c>
      <c r="D49" s="25">
        <f t="shared" si="11"/>
        <v>16.669999999999998</v>
      </c>
      <c r="E49" s="26">
        <f t="shared" si="10"/>
        <v>5.501099999999999</v>
      </c>
    </row>
    <row r="50" spans="1:5" ht="15">
      <c r="A50" s="24">
        <v>140</v>
      </c>
      <c r="B50" s="25">
        <v>0</v>
      </c>
      <c r="C50" s="25"/>
      <c r="D50" s="25">
        <f t="shared" si="11"/>
        <v>14.34</v>
      </c>
      <c r="E50" s="26">
        <f t="shared" si="10"/>
        <v>0</v>
      </c>
    </row>
    <row r="51" spans="1:5" ht="15">
      <c r="A51" s="24">
        <v>120</v>
      </c>
      <c r="B51" s="25">
        <v>0</v>
      </c>
      <c r="C51" s="25"/>
      <c r="D51" s="25">
        <f t="shared" si="11"/>
        <v>14.34</v>
      </c>
      <c r="E51" s="26">
        <f t="shared" si="10"/>
        <v>0</v>
      </c>
    </row>
    <row r="52" spans="1:5" ht="15">
      <c r="A52" s="24">
        <v>110</v>
      </c>
      <c r="B52" s="25">
        <v>0</v>
      </c>
      <c r="C52" s="25"/>
      <c r="D52" s="25">
        <f t="shared" si="11"/>
        <v>14.34</v>
      </c>
      <c r="E52" s="26">
        <f t="shared" si="10"/>
        <v>0</v>
      </c>
    </row>
    <row r="53" spans="1:5" ht="15">
      <c r="A53" s="24">
        <v>100</v>
      </c>
      <c r="B53" s="25">
        <v>3</v>
      </c>
      <c r="C53" s="25">
        <v>0.67</v>
      </c>
      <c r="D53" s="25">
        <f t="shared" si="11"/>
        <v>10.67</v>
      </c>
      <c r="E53" s="26">
        <f t="shared" si="10"/>
        <v>7.1489</v>
      </c>
    </row>
    <row r="54" spans="1:5" ht="15">
      <c r="A54" s="24">
        <v>90</v>
      </c>
      <c r="B54" s="25">
        <v>0</v>
      </c>
      <c r="C54" s="25"/>
      <c r="D54" s="25">
        <f t="shared" si="11"/>
        <v>7</v>
      </c>
      <c r="E54" s="26">
        <f t="shared" si="10"/>
        <v>0</v>
      </c>
    </row>
    <row r="55" spans="1:5" ht="15">
      <c r="A55" s="24">
        <v>50</v>
      </c>
      <c r="B55" s="25">
        <v>1</v>
      </c>
      <c r="C55" s="25"/>
      <c r="D55" s="25">
        <f t="shared" si="11"/>
        <v>6</v>
      </c>
      <c r="E55" s="26">
        <f t="shared" si="10"/>
        <v>0</v>
      </c>
    </row>
    <row r="56" spans="1:5" ht="15">
      <c r="A56" s="24">
        <v>-110</v>
      </c>
      <c r="B56" s="25">
        <v>3</v>
      </c>
      <c r="C56" s="25"/>
      <c r="D56" s="25">
        <f t="shared" si="11"/>
        <v>2</v>
      </c>
      <c r="E56" s="26">
        <f t="shared" si="10"/>
        <v>0</v>
      </c>
    </row>
    <row r="57" spans="1:5" ht="15">
      <c r="A57" s="24">
        <v>-300</v>
      </c>
      <c r="B57" s="25">
        <v>0</v>
      </c>
      <c r="C57" s="25">
        <v>0</v>
      </c>
      <c r="D57" s="25">
        <f t="shared" si="11"/>
        <v>-1</v>
      </c>
      <c r="E57" s="26">
        <f t="shared" si="10"/>
        <v>0</v>
      </c>
    </row>
    <row r="58" spans="1:5" ht="15">
      <c r="A58" s="24">
        <v>-420</v>
      </c>
      <c r="B58" s="25">
        <v>0</v>
      </c>
      <c r="C58" s="25"/>
      <c r="D58" s="25">
        <f t="shared" si="11"/>
        <v>-1</v>
      </c>
      <c r="E58" s="26">
        <f t="shared" si="10"/>
        <v>0</v>
      </c>
    </row>
    <row r="59" spans="1:5" ht="15">
      <c r="A59" s="24" t="s">
        <v>2</v>
      </c>
      <c r="B59" s="25">
        <v>0</v>
      </c>
      <c r="C59" s="25"/>
      <c r="D59" s="25">
        <f>-1+B59+C59</f>
        <v>-1</v>
      </c>
      <c r="E59" s="26">
        <f t="shared" si="10"/>
        <v>0</v>
      </c>
    </row>
    <row r="60" spans="1:5" ht="15">
      <c r="A60" s="24"/>
      <c r="B60" s="25">
        <f>SUM(B41:B59)</f>
        <v>10</v>
      </c>
      <c r="C60" s="25">
        <f>SUM(C41:C59)</f>
        <v>1</v>
      </c>
      <c r="D60" s="25" t="s">
        <v>0</v>
      </c>
      <c r="E60" s="26">
        <f>SUM(E41:E59)</f>
        <v>12.649999999999999</v>
      </c>
    </row>
    <row r="61" spans="1:5" ht="15.75" thickBot="1">
      <c r="A61" s="27" t="s">
        <v>19</v>
      </c>
      <c r="B61" s="28">
        <f>(B60+C60-1)</f>
        <v>10</v>
      </c>
      <c r="C61" s="28"/>
      <c r="D61" s="28" t="s">
        <v>20</v>
      </c>
      <c r="E61" s="29">
        <f>E60-B61</f>
        <v>2.6499999999999986</v>
      </c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7" spans="1:7" ht="15.75">
      <c r="A67" s="2" t="s">
        <v>13</v>
      </c>
      <c r="B67" s="3"/>
      <c r="C67" s="3"/>
      <c r="D67" s="3"/>
      <c r="E67" s="3"/>
      <c r="F67" s="3"/>
      <c r="G67" s="3"/>
    </row>
    <row r="68" spans="1:7" ht="15.75">
      <c r="A68" s="2"/>
      <c r="B68" s="3"/>
      <c r="C68" s="3"/>
      <c r="D68" s="3"/>
      <c r="E68" s="3"/>
      <c r="F68" s="3"/>
      <c r="G68" s="3"/>
    </row>
    <row r="69" spans="1:7" ht="12.75">
      <c r="A69" s="3"/>
      <c r="B69" s="3"/>
      <c r="C69" s="3" t="s">
        <v>9</v>
      </c>
      <c r="D69" s="3" t="s">
        <v>10</v>
      </c>
      <c r="E69" s="3" t="s">
        <v>11</v>
      </c>
      <c r="F69" s="3" t="s">
        <v>12</v>
      </c>
      <c r="G69" s="3" t="s">
        <v>8</v>
      </c>
    </row>
    <row r="70" spans="1:7" ht="12.75">
      <c r="A70" s="3"/>
      <c r="B70" s="3"/>
      <c r="C70" s="3">
        <v>47</v>
      </c>
      <c r="D70" s="3">
        <v>38</v>
      </c>
      <c r="E70" s="3"/>
      <c r="F70" s="3"/>
      <c r="G70" s="3"/>
    </row>
    <row r="71" spans="1:7" ht="12.75">
      <c r="A71" s="3"/>
      <c r="B71" s="3" t="s">
        <v>23</v>
      </c>
      <c r="C71" s="3">
        <v>9</v>
      </c>
      <c r="D71" s="3">
        <v>-9</v>
      </c>
      <c r="E71" s="3"/>
      <c r="F71" s="3"/>
      <c r="G71" s="3"/>
    </row>
    <row r="72" spans="1:7" ht="12.75">
      <c r="A72" s="3" t="s">
        <v>24</v>
      </c>
      <c r="B72" s="3"/>
      <c r="C72" s="3"/>
      <c r="D72" s="3"/>
      <c r="E72" s="3"/>
      <c r="F72" s="3"/>
      <c r="G72" s="3"/>
    </row>
    <row r="73" spans="1:7" ht="12.75">
      <c r="A73" s="3" t="s">
        <v>4</v>
      </c>
      <c r="B73" s="3"/>
      <c r="C73" s="3"/>
      <c r="D73" s="3"/>
      <c r="E73" s="3"/>
      <c r="F73" s="3"/>
      <c r="G73" s="3">
        <v>-300</v>
      </c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 t="s">
        <v>3</v>
      </c>
      <c r="B75" s="3"/>
      <c r="C75" s="3">
        <v>0</v>
      </c>
      <c r="D75" s="3">
        <v>0</v>
      </c>
      <c r="E75" s="3">
        <f>G73-G75</f>
        <v>0</v>
      </c>
      <c r="F75" s="3"/>
      <c r="G75" s="3">
        <v>-300</v>
      </c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 t="s">
        <v>5</v>
      </c>
      <c r="B77" s="3"/>
      <c r="C77" s="3">
        <v>5</v>
      </c>
      <c r="D77" s="3">
        <v>-5</v>
      </c>
      <c r="E77" s="3">
        <f>G73-G77</f>
        <v>200</v>
      </c>
      <c r="F77" s="3"/>
      <c r="G77" s="3">
        <v>-500</v>
      </c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 t="s">
        <v>6</v>
      </c>
      <c r="B79" s="3"/>
      <c r="C79" s="3">
        <v>11</v>
      </c>
      <c r="D79" s="3">
        <v>-11</v>
      </c>
      <c r="E79" s="3">
        <f>G73-G79</f>
        <v>500</v>
      </c>
      <c r="F79" s="3"/>
      <c r="G79" s="3">
        <v>-800</v>
      </c>
    </row>
    <row r="80" spans="1:7" ht="15.75">
      <c r="A80" s="17" t="s">
        <v>25</v>
      </c>
      <c r="B80" s="17"/>
      <c r="C80" s="17"/>
      <c r="D80" s="17" t="s">
        <v>26</v>
      </c>
      <c r="E80" s="17"/>
      <c r="F80" s="17"/>
      <c r="G80" s="2"/>
    </row>
    <row r="81" spans="1:7" ht="12.75">
      <c r="A81" s="3" t="s">
        <v>22</v>
      </c>
      <c r="B81" s="3"/>
      <c r="C81" s="3">
        <v>9</v>
      </c>
      <c r="D81" s="3">
        <v>-15</v>
      </c>
      <c r="E81" s="3"/>
      <c r="F81" s="3"/>
      <c r="G81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7" ht="15.75">
      <c r="A1" s="2" t="s">
        <v>13</v>
      </c>
      <c r="B1" s="3"/>
      <c r="C1" s="3"/>
      <c r="D1" s="3"/>
      <c r="E1" s="3"/>
      <c r="F1" s="3"/>
      <c r="G1" s="3"/>
    </row>
    <row r="2" spans="1:7" ht="15.75">
      <c r="A2" s="2"/>
      <c r="B2" s="3"/>
      <c r="C2" s="3"/>
      <c r="D2" s="3"/>
      <c r="E2" s="3"/>
      <c r="F2" s="3"/>
      <c r="G2" s="3"/>
    </row>
    <row r="3" spans="1:7" ht="12.75">
      <c r="A3" s="3"/>
      <c r="B3" s="3"/>
      <c r="C3" s="3" t="s">
        <v>9</v>
      </c>
      <c r="D3" s="3" t="s">
        <v>10</v>
      </c>
      <c r="E3" s="3" t="s">
        <v>11</v>
      </c>
      <c r="F3" s="3" t="s">
        <v>12</v>
      </c>
      <c r="G3" s="3" t="s">
        <v>8</v>
      </c>
    </row>
    <row r="4" spans="1:7" ht="12.75">
      <c r="A4" s="3" t="s">
        <v>4</v>
      </c>
      <c r="B4" s="3"/>
      <c r="C4" s="3"/>
      <c r="D4" s="3"/>
      <c r="E4" s="3"/>
      <c r="F4" s="3"/>
      <c r="G4" s="3">
        <v>-300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 t="s">
        <v>3</v>
      </c>
      <c r="B6" s="3"/>
      <c r="C6" s="3">
        <v>0</v>
      </c>
      <c r="D6" s="3">
        <v>0</v>
      </c>
      <c r="E6" s="3">
        <f>G4-G6</f>
        <v>0</v>
      </c>
      <c r="F6" s="3"/>
      <c r="G6" s="3">
        <v>-300</v>
      </c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 t="s">
        <v>5</v>
      </c>
      <c r="B8" s="3"/>
      <c r="C8" s="3">
        <v>5</v>
      </c>
      <c r="D8" s="3">
        <v>-5</v>
      </c>
      <c r="E8" s="3">
        <f>G4-G8</f>
        <v>200</v>
      </c>
      <c r="F8" s="3"/>
      <c r="G8" s="3">
        <v>-500</v>
      </c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 t="s">
        <v>6</v>
      </c>
      <c r="B10" s="3"/>
      <c r="C10" s="3">
        <v>11</v>
      </c>
      <c r="D10" s="3">
        <v>-11</v>
      </c>
      <c r="E10" s="3">
        <f>G4-G10</f>
        <v>500</v>
      </c>
      <c r="F10" s="3"/>
      <c r="G10" s="3">
        <v>-800</v>
      </c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 t="s">
        <v>7</v>
      </c>
      <c r="B12" s="3"/>
      <c r="C12" s="3">
        <f>C10+C6-C8</f>
        <v>6</v>
      </c>
      <c r="D12" s="3">
        <f>D10+D6-D8</f>
        <v>-6</v>
      </c>
      <c r="E12" s="3"/>
      <c r="F12" s="3"/>
      <c r="G12" s="3"/>
    </row>
    <row r="15" spans="1:4" ht="12.75">
      <c r="A15" t="s">
        <v>17</v>
      </c>
      <c r="D15" t="s">
        <v>18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Nordland</dc:creator>
  <cp:keywords/>
  <dc:description/>
  <cp:lastModifiedBy>Windows User</cp:lastModifiedBy>
  <dcterms:created xsi:type="dcterms:W3CDTF">2005-02-13T09:27:00Z</dcterms:created>
  <dcterms:modified xsi:type="dcterms:W3CDTF">2010-04-20T12:16:58Z</dcterms:modified>
  <cp:category/>
  <cp:version/>
  <cp:contentType/>
  <cp:contentStatus/>
</cp:coreProperties>
</file>